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3094\Desktop\01　電話交換設備賃貸借更新事業\03　公告\"/>
    </mc:Choice>
  </mc:AlternateContent>
  <xr:revisionPtr revIDLastSave="0" documentId="13_ncr:1_{2A7FCDA5-BF0A-4F5D-A454-D5762C66812B}" xr6:coauthVersionLast="47" xr6:coauthVersionMax="47" xr10:uidLastSave="{00000000-0000-0000-0000-000000000000}"/>
  <bookViews>
    <workbookView xWindow="1305" yWindow="75" windowWidth="21600" windowHeight="11265" xr2:uid="{FF535172-DEB1-4BBB-AE9A-C03FE7B66258}"/>
  </bookViews>
  <sheets>
    <sheet name="表紙" sheetId="2" r:id="rId1"/>
    <sheet name="設計書" sheetId="4" r:id="rId2"/>
    <sheet name="内訳明細書" sheetId="1" state="hidden" r:id="rId3"/>
  </sheets>
  <definedNames>
    <definedName name="_xlnm.Print_Area" localSheetId="1">設計書!$A$1:$M$15</definedName>
    <definedName name="_xlnm.Print_Area" localSheetId="2">内訳明細書!$A$1:$H$20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" i="4" l="1"/>
  <c r="G21" i="1"/>
  <c r="G20" i="1"/>
  <c r="F20" i="1"/>
  <c r="J10" i="1" l="1"/>
  <c r="J12" i="1" s="1"/>
</calcChain>
</file>

<file path=xl/sharedStrings.xml><?xml version="1.0" encoding="utf-8"?>
<sst xmlns="http://schemas.openxmlformats.org/spreadsheetml/2006/main" count="73" uniqueCount="62">
  <si>
    <t>項</t>
    <rPh sb="0" eb="1">
      <t>コウ</t>
    </rPh>
    <phoneticPr fontId="1"/>
  </si>
  <si>
    <t>名　　　　称</t>
    <rPh sb="0" eb="1">
      <t>ナ</t>
    </rPh>
    <rPh sb="5" eb="6">
      <t>ショウ</t>
    </rPh>
    <phoneticPr fontId="1"/>
  </si>
  <si>
    <t>数　量</t>
    <rPh sb="0" eb="1">
      <t>カズ</t>
    </rPh>
    <rPh sb="2" eb="3">
      <t>リョウ</t>
    </rPh>
    <phoneticPr fontId="1"/>
  </si>
  <si>
    <t>単　位</t>
    <rPh sb="0" eb="1">
      <t>タン</t>
    </rPh>
    <rPh sb="2" eb="3">
      <t>クライ</t>
    </rPh>
    <phoneticPr fontId="1"/>
  </si>
  <si>
    <t>１．</t>
    <phoneticPr fontId="1"/>
  </si>
  <si>
    <t>２．</t>
    <phoneticPr fontId="1"/>
  </si>
  <si>
    <t>３．</t>
    <phoneticPr fontId="1"/>
  </si>
  <si>
    <t>４．</t>
    <phoneticPr fontId="1"/>
  </si>
  <si>
    <t>品名及び型名</t>
    <rPh sb="0" eb="2">
      <t>ヒンメイ</t>
    </rPh>
    <rPh sb="2" eb="3">
      <t>オヨ</t>
    </rPh>
    <rPh sb="4" eb="6">
      <t>カタメイ</t>
    </rPh>
    <phoneticPr fontId="1"/>
  </si>
  <si>
    <t>LEGEND-V　S100L</t>
    <phoneticPr fontId="1"/>
  </si>
  <si>
    <t>FC13A1AL1</t>
    <phoneticPr fontId="1"/>
  </si>
  <si>
    <t>局線実装　24回線（アナログ）</t>
    <rPh sb="0" eb="2">
      <t>キョクセン</t>
    </rPh>
    <rPh sb="2" eb="4">
      <t>ジッソウ</t>
    </rPh>
    <rPh sb="7" eb="9">
      <t>カイセン</t>
    </rPh>
    <phoneticPr fontId="1"/>
  </si>
  <si>
    <t>内線実装　64回線（多機能内線）</t>
    <rPh sb="0" eb="2">
      <t>ナイセン</t>
    </rPh>
    <rPh sb="2" eb="4">
      <t>ジッソウ</t>
    </rPh>
    <rPh sb="7" eb="9">
      <t>カイセン</t>
    </rPh>
    <rPh sb="10" eb="13">
      <t>タキノウ</t>
    </rPh>
    <rPh sb="13" eb="15">
      <t>ナイセン</t>
    </rPh>
    <phoneticPr fontId="1"/>
  </si>
  <si>
    <t>内装実装　64回線（一般内線）</t>
    <rPh sb="0" eb="2">
      <t>ナイソウ</t>
    </rPh>
    <rPh sb="2" eb="4">
      <t>ジッソウ</t>
    </rPh>
    <rPh sb="7" eb="9">
      <t>カイセン</t>
    </rPh>
    <rPh sb="10" eb="14">
      <t>イッパンナイセン</t>
    </rPh>
    <phoneticPr fontId="1"/>
  </si>
  <si>
    <t>専用線実装　8回線（長距離内線）</t>
    <rPh sb="0" eb="3">
      <t>センヨウセン</t>
    </rPh>
    <rPh sb="3" eb="5">
      <t>ジッソウ</t>
    </rPh>
    <rPh sb="7" eb="9">
      <t>カイセン</t>
    </rPh>
    <rPh sb="10" eb="15">
      <t>チョウキョリナイセン</t>
    </rPh>
    <phoneticPr fontId="1"/>
  </si>
  <si>
    <t>専用線実装　4回線（OD専用線）</t>
    <rPh sb="0" eb="3">
      <t>センヨウセン</t>
    </rPh>
    <rPh sb="3" eb="5">
      <t>ジッソウ</t>
    </rPh>
    <rPh sb="7" eb="9">
      <t>カイセン</t>
    </rPh>
    <rPh sb="12" eb="14">
      <t>センヨウ</t>
    </rPh>
    <rPh sb="14" eb="15">
      <t>セン</t>
    </rPh>
    <phoneticPr fontId="1"/>
  </si>
  <si>
    <t>アンテナ実装　12回線（PHSアンテナ）</t>
    <rPh sb="4" eb="6">
      <t>ジッソウ</t>
    </rPh>
    <rPh sb="9" eb="11">
      <t>カイセン</t>
    </rPh>
    <phoneticPr fontId="1"/>
  </si>
  <si>
    <t>約2時間停電対応バッテリー内蔵</t>
    <rPh sb="0" eb="1">
      <t>ヤク</t>
    </rPh>
    <rPh sb="2" eb="8">
      <t>ジカンテイデンタイオウ</t>
    </rPh>
    <rPh sb="13" eb="15">
      <t>ナイゾウ</t>
    </rPh>
    <phoneticPr fontId="1"/>
  </si>
  <si>
    <t>式</t>
    <rPh sb="0" eb="1">
      <t>シキ</t>
    </rPh>
    <phoneticPr fontId="1"/>
  </si>
  <si>
    <t>IP-中継台</t>
    <rPh sb="3" eb="5">
      <t>チュウケイ</t>
    </rPh>
    <rPh sb="5" eb="6">
      <t>ダイ</t>
    </rPh>
    <phoneticPr fontId="1"/>
  </si>
  <si>
    <t>PC-ATT</t>
    <phoneticPr fontId="1"/>
  </si>
  <si>
    <t>設置材料費</t>
    <rPh sb="0" eb="5">
      <t>セッチザイリョウヒ</t>
    </rPh>
    <phoneticPr fontId="1"/>
  </si>
  <si>
    <t>詳細打合せ日</t>
    <rPh sb="0" eb="4">
      <t>ショウサイウチアワ</t>
    </rPh>
    <rPh sb="5" eb="6">
      <t>ヒ</t>
    </rPh>
    <phoneticPr fontId="1"/>
  </si>
  <si>
    <t>交換機データ4作成・投入費</t>
    <rPh sb="0" eb="3">
      <t>コウカンキ</t>
    </rPh>
    <rPh sb="7" eb="9">
      <t>サクセイ</t>
    </rPh>
    <rPh sb="10" eb="13">
      <t>トウニュウヒ</t>
    </rPh>
    <phoneticPr fontId="1"/>
  </si>
  <si>
    <t>ZAI</t>
    <phoneticPr fontId="1"/>
  </si>
  <si>
    <t>Z1013</t>
    <phoneticPr fontId="1"/>
  </si>
  <si>
    <t>機器設置作業費</t>
    <rPh sb="0" eb="7">
      <t>キキセッチサギョウヒ</t>
    </rPh>
    <phoneticPr fontId="1"/>
  </si>
  <si>
    <t>試験調整費</t>
    <rPh sb="0" eb="2">
      <t>シケン</t>
    </rPh>
    <rPh sb="2" eb="5">
      <t>チョウセイヒ</t>
    </rPh>
    <phoneticPr fontId="1"/>
  </si>
  <si>
    <t>諸費用</t>
    <rPh sb="0" eb="3">
      <t>ショヒヨウ</t>
    </rPh>
    <phoneticPr fontId="1"/>
  </si>
  <si>
    <t>Z1015</t>
  </si>
  <si>
    <t>Z1016</t>
  </si>
  <si>
    <t>Z1014</t>
    <phoneticPr fontId="1"/>
  </si>
  <si>
    <t>５．</t>
  </si>
  <si>
    <t>６．</t>
  </si>
  <si>
    <t>７．</t>
  </si>
  <si>
    <t>８．</t>
  </si>
  <si>
    <t>摘　要</t>
    <rPh sb="0" eb="1">
      <t>テキ</t>
    </rPh>
    <rPh sb="2" eb="3">
      <t>ヨウ</t>
    </rPh>
    <phoneticPr fontId="1"/>
  </si>
  <si>
    <t>（単位：円）</t>
    <rPh sb="1" eb="3">
      <t>タンイ</t>
    </rPh>
    <rPh sb="4" eb="5">
      <t>エン</t>
    </rPh>
    <phoneticPr fontId="1"/>
  </si>
  <si>
    <t>金　額</t>
    <rPh sb="0" eb="1">
      <t>キン</t>
    </rPh>
    <rPh sb="2" eb="3">
      <t>ガク</t>
    </rPh>
    <phoneticPr fontId="1"/>
  </si>
  <si>
    <t>単　価</t>
    <rPh sb="0" eb="1">
      <t>タン</t>
    </rPh>
    <rPh sb="2" eb="3">
      <t>アタイ</t>
    </rPh>
    <phoneticPr fontId="1"/>
  </si>
  <si>
    <t>項目</t>
    <rPh sb="0" eb="2">
      <t>コウモク</t>
    </rPh>
    <phoneticPr fontId="6"/>
  </si>
  <si>
    <t>数量</t>
    <rPh sb="0" eb="2">
      <t>スウリョウ</t>
    </rPh>
    <phoneticPr fontId="6"/>
  </si>
  <si>
    <t>単位</t>
    <rPh sb="0" eb="2">
      <t>タンイ</t>
    </rPh>
    <phoneticPr fontId="6"/>
  </si>
  <si>
    <t>単価</t>
    <rPh sb="0" eb="2">
      <t>タンカ</t>
    </rPh>
    <phoneticPr fontId="6"/>
  </si>
  <si>
    <t>金額</t>
    <rPh sb="0" eb="2">
      <t>キンガク</t>
    </rPh>
    <phoneticPr fontId="6"/>
  </si>
  <si>
    <t>備考</t>
    <rPh sb="0" eb="2">
      <t>ビコウ</t>
    </rPh>
    <phoneticPr fontId="6"/>
  </si>
  <si>
    <t>台</t>
    <rPh sb="0" eb="1">
      <t>ダイ</t>
    </rPh>
    <phoneticPr fontId="6"/>
  </si>
  <si>
    <t>　消費税相当額（月額）　　　　〔Ｂ〕</t>
    <rPh sb="1" eb="4">
      <t>ショウヒゼイ</t>
    </rPh>
    <rPh sb="4" eb="6">
      <t>ソウトウ</t>
    </rPh>
    <rPh sb="6" eb="7">
      <t>ガク</t>
    </rPh>
    <rPh sb="8" eb="9">
      <t>ツキ</t>
    </rPh>
    <rPh sb="9" eb="10">
      <t>ガク</t>
    </rPh>
    <phoneticPr fontId="6"/>
  </si>
  <si>
    <t>％</t>
    <phoneticPr fontId="6"/>
  </si>
  <si>
    <t>〔Ａ〕＋〔Ｂ〕</t>
    <phoneticPr fontId="6"/>
  </si>
  <si>
    <t>〔Ｄ〕＋〔Ｅ〕</t>
    <phoneticPr fontId="6"/>
  </si>
  <si>
    <t>式</t>
    <rPh sb="0" eb="1">
      <t>シキ</t>
    </rPh>
    <phoneticPr fontId="6"/>
  </si>
  <si>
    <t>　電話交換機リース料（月額）　〔Ａ〕</t>
    <rPh sb="1" eb="3">
      <t>デンワ</t>
    </rPh>
    <rPh sb="3" eb="6">
      <t>コウカンキ</t>
    </rPh>
    <rPh sb="9" eb="10">
      <t>リョウ</t>
    </rPh>
    <rPh sb="11" eb="12">
      <t>ツキ</t>
    </rPh>
    <rPh sb="12" eb="13">
      <t>ガク</t>
    </rPh>
    <phoneticPr fontId="6"/>
  </si>
  <si>
    <t>入札書記載価格</t>
    <rPh sb="0" eb="7">
      <t>ニュウサツショキサイカカク</t>
    </rPh>
    <phoneticPr fontId="1"/>
  </si>
  <si>
    <t>設　　計　　書</t>
    <rPh sb="0" eb="1">
      <t>セツ</t>
    </rPh>
    <rPh sb="3" eb="4">
      <t>ケイ</t>
    </rPh>
    <rPh sb="6" eb="7">
      <t>ショ</t>
    </rPh>
    <phoneticPr fontId="6"/>
  </si>
  <si>
    <t>明　細　書</t>
    <rPh sb="0" eb="1">
      <t>アキラ</t>
    </rPh>
    <rPh sb="2" eb="3">
      <t>ホソ</t>
    </rPh>
    <rPh sb="4" eb="5">
      <t>ショ</t>
    </rPh>
    <phoneticPr fontId="1"/>
  </si>
  <si>
    <t>合　　　計</t>
    <rPh sb="0" eb="1">
      <t>ゴウ</t>
    </rPh>
    <rPh sb="4" eb="5">
      <t>ケイ</t>
    </rPh>
    <phoneticPr fontId="1"/>
  </si>
  <si>
    <t>　　　リース料合計（月額）　  〔Ｃ〕</t>
    <rPh sb="6" eb="7">
      <t>リョウ</t>
    </rPh>
    <rPh sb="7" eb="9">
      <t>ゴウケイ</t>
    </rPh>
    <rPh sb="10" eb="11">
      <t>ツキ</t>
    </rPh>
    <rPh sb="11" eb="12">
      <t>ガク</t>
    </rPh>
    <phoneticPr fontId="6"/>
  </si>
  <si>
    <t>電話交換機リース料（5年総計） 〔Ｄ〕</t>
    <rPh sb="0" eb="5">
      <t>デンワコウカンキ</t>
    </rPh>
    <rPh sb="8" eb="9">
      <t>リョウ</t>
    </rPh>
    <rPh sb="11" eb="12">
      <t>ネン</t>
    </rPh>
    <rPh sb="12" eb="14">
      <t>ソウケイ</t>
    </rPh>
    <phoneticPr fontId="6"/>
  </si>
  <si>
    <t>　消費税相当額（5年総計） 　　〔Ｅ〕</t>
    <rPh sb="1" eb="4">
      <t>ショウヒゼイ</t>
    </rPh>
    <rPh sb="4" eb="6">
      <t>ソウトウ</t>
    </rPh>
    <rPh sb="6" eb="7">
      <t>ガク</t>
    </rPh>
    <rPh sb="9" eb="10">
      <t>ネン</t>
    </rPh>
    <rPh sb="10" eb="12">
      <t>ソウケイ</t>
    </rPh>
    <phoneticPr fontId="6"/>
  </si>
  <si>
    <t>　　　リース料合計（5年総計） 〔Ｆ〕</t>
    <rPh sb="6" eb="7">
      <t>リョウ</t>
    </rPh>
    <rPh sb="7" eb="9">
      <t>ゴウケイ</t>
    </rPh>
    <rPh sb="11" eb="12">
      <t>ネン</t>
    </rPh>
    <rPh sb="12" eb="14">
      <t>ソウケイ</t>
    </rPh>
    <phoneticPr fontId="6"/>
  </si>
  <si>
    <t xml:space="preserve">
電話交換設備賃貸借更新事業
設　計　書</t>
    <rPh sb="2" eb="4">
      <t>デンワ</t>
    </rPh>
    <rPh sb="4" eb="6">
      <t>コウカン</t>
    </rPh>
    <rPh sb="6" eb="8">
      <t>セツビ</t>
    </rPh>
    <rPh sb="8" eb="11">
      <t>チンタイシャク</t>
    </rPh>
    <rPh sb="11" eb="13">
      <t>コウシン</t>
    </rPh>
    <rPh sb="13" eb="15">
      <t>ジギョウ</t>
    </rPh>
    <rPh sb="17" eb="18">
      <t>セツ</t>
    </rPh>
    <rPh sb="19" eb="20">
      <t>ケイ</t>
    </rPh>
    <rPh sb="21" eb="22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</si>
</sst>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"/>
  </numFmts>
  <fonts count="10">
    <font>
      <sz val="11"/>
      <color theme="1"/>
      <name val="Yu Gothic"/>
      <family val="2"/>
      <charset val="128"/>
    </font>
    <font>
      <sz val="6"/>
      <name val="Yu Gothic"/>
      <family val="2"/>
      <charset val="128"/>
    </font>
    <font>
      <sz val="11"/>
      <color theme="1"/>
      <name val="Yu Gothic"/>
      <family val="2"/>
      <charset val="128"/>
    </font>
    <font>
      <sz val="48"/>
      <color theme="1"/>
      <name val="Yu Gothic"/>
      <family val="3"/>
      <charset val="128"/>
    </font>
    <font>
      <sz val="12"/>
      <color theme="1"/>
      <name val="ＭＳ 明朝"/>
      <family val="2"/>
      <charset val="128"/>
    </font>
    <font>
      <sz val="18"/>
      <color theme="1"/>
      <name val="ＭＳ 明朝"/>
      <family val="1"/>
      <charset val="128"/>
    </font>
    <font>
      <sz val="6"/>
      <name val="ＭＳ 明朝"/>
      <family val="2"/>
      <charset val="128"/>
    </font>
    <font>
      <sz val="14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38" fontId="0" fillId="0" borderId="0" xfId="0" applyNumberFormat="1">
      <alignment vertical="center"/>
    </xf>
    <xf numFmtId="0" fontId="4" fillId="0" borderId="0" xfId="2">
      <alignment vertical="center"/>
    </xf>
    <xf numFmtId="0" fontId="7" fillId="0" borderId="17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177" fontId="7" fillId="0" borderId="1" xfId="2" applyNumberFormat="1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176" fontId="7" fillId="0" borderId="1" xfId="3" applyNumberFormat="1" applyFont="1" applyBorder="1" applyAlignment="1">
      <alignment horizontal="center" vertical="center"/>
    </xf>
    <xf numFmtId="0" fontId="7" fillId="0" borderId="32" xfId="2" applyFont="1" applyBorder="1">
      <alignment vertical="center"/>
    </xf>
    <xf numFmtId="0" fontId="7" fillId="0" borderId="32" xfId="2" applyFont="1" applyBorder="1" applyAlignment="1">
      <alignment horizontal="center" vertical="center"/>
    </xf>
    <xf numFmtId="49" fontId="8" fillId="0" borderId="0" xfId="0" applyNumberFormat="1" applyFont="1">
      <alignment vertical="center"/>
    </xf>
    <xf numFmtId="0" fontId="8" fillId="0" borderId="0" xfId="0" applyFont="1">
      <alignment vertical="center"/>
    </xf>
    <xf numFmtId="0" fontId="8" fillId="0" borderId="0" xfId="0" applyFont="1" applyFill="1">
      <alignment vertical="center"/>
    </xf>
    <xf numFmtId="176" fontId="8" fillId="0" borderId="0" xfId="1" applyNumberFormat="1" applyFont="1" applyFill="1">
      <alignment vertical="center"/>
    </xf>
    <xf numFmtId="38" fontId="8" fillId="0" borderId="0" xfId="1" applyFont="1" applyFill="1">
      <alignment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1" applyNumberFormat="1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49" fontId="8" fillId="0" borderId="1" xfId="0" applyNumberFormat="1" applyFont="1" applyBorder="1">
      <alignment vertical="center"/>
    </xf>
    <xf numFmtId="0" fontId="8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176" fontId="8" fillId="0" borderId="1" xfId="1" applyNumberFormat="1" applyFont="1" applyFill="1" applyBorder="1">
      <alignment vertical="center"/>
    </xf>
    <xf numFmtId="38" fontId="8" fillId="0" borderId="1" xfId="1" applyFont="1" applyFill="1" applyBorder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Fill="1" applyBorder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38" fontId="8" fillId="0" borderId="2" xfId="1" applyFont="1" applyFill="1" applyBorder="1">
      <alignment vertical="center"/>
    </xf>
    <xf numFmtId="0" fontId="9" fillId="0" borderId="3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/>
    </xf>
    <xf numFmtId="0" fontId="8" fillId="2" borderId="0" xfId="0" applyFont="1" applyFill="1">
      <alignment vertical="center"/>
    </xf>
    <xf numFmtId="0" fontId="8" fillId="2" borderId="1" xfId="0" applyFont="1" applyFill="1" applyBorder="1">
      <alignment vertical="center"/>
    </xf>
    <xf numFmtId="0" fontId="3" fillId="0" borderId="12" xfId="0" applyFont="1" applyBorder="1" applyAlignment="1">
      <alignment horizontal="center" vertical="top" wrapText="1"/>
    </xf>
    <xf numFmtId="0" fontId="0" fillId="0" borderId="11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7" fillId="0" borderId="19" xfId="2" applyFont="1" applyBorder="1" applyAlignment="1">
      <alignment horizontal="left" vertical="center"/>
    </xf>
    <xf numFmtId="0" fontId="7" fillId="0" borderId="20" xfId="2" applyFont="1" applyBorder="1" applyAlignment="1">
      <alignment horizontal="left" vertical="center"/>
    </xf>
    <xf numFmtId="0" fontId="7" fillId="0" borderId="21" xfId="2" applyFont="1" applyBorder="1" applyAlignment="1">
      <alignment horizontal="left" vertical="center"/>
    </xf>
    <xf numFmtId="0" fontId="7" fillId="0" borderId="4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22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/>
    </xf>
    <xf numFmtId="0" fontId="7" fillId="0" borderId="23" xfId="2" applyFont="1" applyBorder="1" applyAlignment="1">
      <alignment horizontal="left" vertical="center"/>
    </xf>
    <xf numFmtId="0" fontId="7" fillId="0" borderId="24" xfId="2" applyFont="1" applyBorder="1" applyAlignment="1">
      <alignment horizontal="left" vertical="center"/>
    </xf>
    <xf numFmtId="0" fontId="7" fillId="0" borderId="3" xfId="2" applyFont="1" applyBorder="1" applyAlignment="1">
      <alignment horizontal="left" vertical="center"/>
    </xf>
    <xf numFmtId="38" fontId="7" fillId="0" borderId="2" xfId="3" applyFont="1" applyBorder="1" applyAlignment="1">
      <alignment horizontal="right" vertical="center" indent="1"/>
    </xf>
    <xf numFmtId="38" fontId="7" fillId="0" borderId="24" xfId="3" applyFont="1" applyBorder="1" applyAlignment="1">
      <alignment horizontal="right" vertical="center" indent="1"/>
    </xf>
    <xf numFmtId="38" fontId="7" fillId="0" borderId="35" xfId="3" applyFont="1" applyBorder="1" applyAlignment="1">
      <alignment horizontal="right" vertical="center" indent="1"/>
    </xf>
    <xf numFmtId="38" fontId="7" fillId="0" borderId="36" xfId="3" applyFont="1" applyBorder="1" applyAlignment="1">
      <alignment horizontal="right" vertical="center" indent="1"/>
    </xf>
    <xf numFmtId="0" fontId="7" fillId="0" borderId="24" xfId="2" applyFont="1" applyBorder="1" applyAlignment="1">
      <alignment horizontal="center" vertical="center"/>
    </xf>
    <xf numFmtId="0" fontId="7" fillId="0" borderId="25" xfId="2" applyFont="1" applyBorder="1" applyAlignment="1">
      <alignment horizontal="center" vertical="center"/>
    </xf>
    <xf numFmtId="38" fontId="7" fillId="0" borderId="3" xfId="3" applyFont="1" applyBorder="1" applyAlignment="1">
      <alignment horizontal="right" vertical="center" indent="1"/>
    </xf>
    <xf numFmtId="0" fontId="7" fillId="0" borderId="2" xfId="2" applyFont="1" applyBorder="1" applyAlignment="1">
      <alignment horizontal="center" vertical="center"/>
    </xf>
    <xf numFmtId="38" fontId="7" fillId="0" borderId="1" xfId="3" applyFont="1" applyBorder="1" applyAlignment="1">
      <alignment horizontal="right" vertical="center" indent="1"/>
    </xf>
    <xf numFmtId="38" fontId="7" fillId="0" borderId="4" xfId="3" applyFont="1" applyBorder="1" applyAlignment="1">
      <alignment horizontal="right" vertical="center" indent="1"/>
    </xf>
    <xf numFmtId="0" fontId="7" fillId="0" borderId="1" xfId="2" applyFont="1" applyBorder="1" applyAlignment="1">
      <alignment horizontal="center" vertical="center"/>
    </xf>
    <xf numFmtId="0" fontId="7" fillId="0" borderId="28" xfId="2" applyFont="1" applyBorder="1" applyAlignment="1">
      <alignment horizontal="center" vertical="center"/>
    </xf>
    <xf numFmtId="38" fontId="7" fillId="0" borderId="26" xfId="3" applyFont="1" applyBorder="1" applyAlignment="1">
      <alignment horizontal="right" vertical="center" indent="1"/>
    </xf>
    <xf numFmtId="38" fontId="7" fillId="0" borderId="27" xfId="3" applyFont="1" applyBorder="1" applyAlignment="1">
      <alignment horizontal="right" vertical="center" indent="1"/>
    </xf>
    <xf numFmtId="38" fontId="7" fillId="0" borderId="1" xfId="2" applyNumberFormat="1" applyFont="1" applyBorder="1" applyAlignment="1">
      <alignment horizontal="right" vertical="center" indent="1"/>
    </xf>
    <xf numFmtId="0" fontId="7" fillId="0" borderId="1" xfId="2" applyFont="1" applyBorder="1" applyAlignment="1">
      <alignment horizontal="right" vertical="center" indent="1"/>
    </xf>
    <xf numFmtId="38" fontId="7" fillId="0" borderId="4" xfId="2" applyNumberFormat="1" applyFont="1" applyBorder="1" applyAlignment="1">
      <alignment horizontal="right" vertical="center" indent="1"/>
    </xf>
    <xf numFmtId="0" fontId="7" fillId="0" borderId="4" xfId="2" applyFont="1" applyBorder="1" applyAlignment="1">
      <alignment horizontal="right" vertical="center" indent="1"/>
    </xf>
    <xf numFmtId="0" fontId="7" fillId="0" borderId="29" xfId="2" applyFont="1" applyBorder="1" applyAlignment="1">
      <alignment horizontal="left" vertical="center"/>
    </xf>
    <xf numFmtId="0" fontId="7" fillId="0" borderId="30" xfId="2" applyFont="1" applyBorder="1" applyAlignment="1">
      <alignment horizontal="left" vertical="center"/>
    </xf>
    <xf numFmtId="0" fontId="7" fillId="0" borderId="31" xfId="2" applyFont="1" applyBorder="1" applyAlignment="1">
      <alignment horizontal="left" vertical="center"/>
    </xf>
    <xf numFmtId="0" fontId="7" fillId="0" borderId="32" xfId="2" applyFont="1" applyBorder="1" applyAlignment="1">
      <alignment horizontal="center" vertical="center"/>
    </xf>
    <xf numFmtId="0" fontId="7" fillId="0" borderId="33" xfId="2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</cellXfs>
  <cellStyles count="4">
    <cellStyle name="桁区切り" xfId="1" builtinId="6"/>
    <cellStyle name="桁区切り 2" xfId="3" xr:uid="{1A160EBC-AA99-4154-B8F3-3C458FE324BE}"/>
    <cellStyle name="標準" xfId="0" builtinId="0"/>
    <cellStyle name="標準 2" xfId="2" xr:uid="{0F087FA5-5C2C-4794-B379-93C761376A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0BD32-958F-4CAF-8A68-3FDA1F1BB395}">
  <dimension ref="A1:M27"/>
  <sheetViews>
    <sheetView tabSelected="1" view="pageLayout" zoomScale="70" zoomScaleNormal="100" zoomScalePageLayoutView="70" workbookViewId="0">
      <selection sqref="A1:M26"/>
    </sheetView>
  </sheetViews>
  <sheetFormatPr defaultRowHeight="18.75"/>
  <sheetData>
    <row r="1" spans="1:13" ht="19.5" thickTop="1">
      <c r="A1" s="35" t="s">
        <v>61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40"/>
    </row>
    <row r="4" spans="1:13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40"/>
    </row>
    <row r="5" spans="1:13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40"/>
    </row>
    <row r="6" spans="1:13">
      <c r="A6" s="38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40"/>
    </row>
    <row r="7" spans="1:13">
      <c r="A7" s="38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40"/>
    </row>
    <row r="8" spans="1:13">
      <c r="A8" s="38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40"/>
    </row>
    <row r="9" spans="1:13">
      <c r="A9" s="38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40"/>
    </row>
    <row r="10" spans="1:13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40"/>
    </row>
    <row r="11" spans="1:13">
      <c r="A11" s="38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40"/>
    </row>
    <row r="12" spans="1:13">
      <c r="A12" s="38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40"/>
    </row>
    <row r="13" spans="1:13">
      <c r="A13" s="38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40"/>
    </row>
    <row r="14" spans="1:13">
      <c r="A14" s="38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40"/>
    </row>
    <row r="15" spans="1:13">
      <c r="A15" s="38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40"/>
    </row>
    <row r="16" spans="1:13">
      <c r="A16" s="38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40"/>
    </row>
    <row r="17" spans="1:13">
      <c r="A17" s="38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40"/>
    </row>
    <row r="18" spans="1:13">
      <c r="A18" s="38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40"/>
    </row>
    <row r="19" spans="1:13">
      <c r="A19" s="38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40"/>
    </row>
    <row r="20" spans="1:13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40"/>
    </row>
    <row r="21" spans="1:13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40"/>
    </row>
    <row r="22" spans="1:13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40"/>
    </row>
    <row r="23" spans="1:13">
      <c r="A23" s="38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40"/>
    </row>
    <row r="24" spans="1:13">
      <c r="A24" s="38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40"/>
    </row>
    <row r="25" spans="1:13">
      <c r="A25" s="38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40"/>
    </row>
    <row r="26" spans="1:13" ht="19.5" thickBot="1">
      <c r="A26" s="41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3"/>
    </row>
    <row r="27" spans="1:13" ht="19.5" thickTop="1"/>
  </sheetData>
  <mergeCells count="1">
    <mergeCell ref="A1:M26"/>
  </mergeCells>
  <phoneticPr fontId="1"/>
  <pageMargins left="0.7" right="0.7" top="0.75" bottom="0.75" header="0.3" footer="0.3"/>
  <pageSetup paperSize="9" orientation="landscape" r:id="rId1"/>
  <headerFooter>
    <oddHeader>&amp;R&amp;20【閲覧用】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5C286-C550-4B50-AB77-6A96B37E554B}">
  <dimension ref="A1:P29"/>
  <sheetViews>
    <sheetView view="pageBreakPreview" zoomScale="60" zoomScaleNormal="85" workbookViewId="0">
      <selection activeCell="J14" sqref="J13:K14"/>
    </sheetView>
  </sheetViews>
  <sheetFormatPr defaultRowHeight="14.25"/>
  <cols>
    <col min="1" max="12" width="9" style="3"/>
    <col min="13" max="13" width="14.625" style="3" customWidth="1"/>
    <col min="14" max="16384" width="9" style="3"/>
  </cols>
  <sheetData>
    <row r="1" spans="1:16" ht="35.1" customHeight="1" thickBot="1">
      <c r="A1" s="50" t="s">
        <v>54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6" ht="35.1" customHeight="1" thickBot="1">
      <c r="A2" s="51" t="s">
        <v>40</v>
      </c>
      <c r="B2" s="52"/>
      <c r="C2" s="52"/>
      <c r="D2" s="52"/>
      <c r="E2" s="53"/>
      <c r="F2" s="4" t="s">
        <v>41</v>
      </c>
      <c r="G2" s="4" t="s">
        <v>42</v>
      </c>
      <c r="H2" s="54" t="s">
        <v>43</v>
      </c>
      <c r="I2" s="54"/>
      <c r="J2" s="54" t="s">
        <v>44</v>
      </c>
      <c r="K2" s="54"/>
      <c r="L2" s="54" t="s">
        <v>45</v>
      </c>
      <c r="M2" s="55"/>
    </row>
    <row r="3" spans="1:16" ht="35.1" customHeight="1" thickTop="1">
      <c r="A3" s="44"/>
      <c r="B3" s="45"/>
      <c r="C3" s="45"/>
      <c r="D3" s="45"/>
      <c r="E3" s="46"/>
      <c r="F3" s="5"/>
      <c r="G3" s="5"/>
      <c r="H3" s="47"/>
      <c r="I3" s="47"/>
      <c r="J3" s="48"/>
      <c r="K3" s="48"/>
      <c r="L3" s="47"/>
      <c r="M3" s="49"/>
    </row>
    <row r="4" spans="1:16" ht="35.1" customHeight="1">
      <c r="A4" s="56" t="s">
        <v>52</v>
      </c>
      <c r="B4" s="57"/>
      <c r="C4" s="57"/>
      <c r="D4" s="57"/>
      <c r="E4" s="58"/>
      <c r="F4" s="6">
        <v>1</v>
      </c>
      <c r="G4" s="7" t="s">
        <v>51</v>
      </c>
      <c r="H4" s="59"/>
      <c r="I4" s="60"/>
      <c r="J4" s="59"/>
      <c r="K4" s="65"/>
      <c r="L4" s="66"/>
      <c r="M4" s="64"/>
    </row>
    <row r="5" spans="1:16" ht="35.1" customHeight="1">
      <c r="A5" s="56"/>
      <c r="B5" s="57"/>
      <c r="C5" s="57"/>
      <c r="D5" s="57"/>
      <c r="E5" s="58"/>
      <c r="F5" s="6"/>
      <c r="G5" s="7"/>
      <c r="H5" s="59"/>
      <c r="I5" s="65"/>
      <c r="J5" s="59"/>
      <c r="K5" s="65"/>
      <c r="L5" s="66"/>
      <c r="M5" s="64"/>
      <c r="P5" s="3">
        <v>199980</v>
      </c>
    </row>
    <row r="6" spans="1:16" ht="35.1" customHeight="1">
      <c r="A6" s="56" t="s">
        <v>47</v>
      </c>
      <c r="B6" s="57"/>
      <c r="C6" s="57"/>
      <c r="D6" s="57"/>
      <c r="E6" s="58"/>
      <c r="F6" s="6">
        <v>10</v>
      </c>
      <c r="G6" s="7" t="s">
        <v>48</v>
      </c>
      <c r="H6" s="59"/>
      <c r="I6" s="65"/>
      <c r="J6" s="59"/>
      <c r="K6" s="65"/>
      <c r="L6" s="66"/>
      <c r="M6" s="64"/>
      <c r="P6" s="3">
        <f>P5/1.1</f>
        <v>181799.99999999997</v>
      </c>
    </row>
    <row r="7" spans="1:16" ht="35.1" customHeight="1">
      <c r="A7" s="56"/>
      <c r="B7" s="57"/>
      <c r="C7" s="57"/>
      <c r="D7" s="57"/>
      <c r="E7" s="58"/>
      <c r="F7" s="6"/>
      <c r="G7" s="7"/>
      <c r="H7" s="67"/>
      <c r="I7" s="67"/>
      <c r="J7" s="68"/>
      <c r="K7" s="68"/>
      <c r="L7" s="66"/>
      <c r="M7" s="64"/>
    </row>
    <row r="8" spans="1:16" ht="35.1" customHeight="1">
      <c r="A8" s="56" t="s">
        <v>57</v>
      </c>
      <c r="B8" s="57"/>
      <c r="C8" s="57"/>
      <c r="D8" s="57"/>
      <c r="E8" s="58"/>
      <c r="F8" s="6">
        <v>1</v>
      </c>
      <c r="G8" s="7" t="s">
        <v>46</v>
      </c>
      <c r="H8" s="67"/>
      <c r="I8" s="67"/>
      <c r="J8" s="59"/>
      <c r="K8" s="65"/>
      <c r="L8" s="66" t="s">
        <v>49</v>
      </c>
      <c r="M8" s="64"/>
    </row>
    <row r="9" spans="1:16" ht="35.1" customHeight="1" thickBot="1">
      <c r="A9" s="56"/>
      <c r="B9" s="57"/>
      <c r="C9" s="57"/>
      <c r="D9" s="57"/>
      <c r="E9" s="58"/>
      <c r="F9" s="6"/>
      <c r="G9" s="7"/>
      <c r="H9" s="59"/>
      <c r="I9" s="65"/>
      <c r="J9" s="71"/>
      <c r="K9" s="72"/>
      <c r="L9" s="66"/>
      <c r="M9" s="64"/>
    </row>
    <row r="10" spans="1:16" ht="35.1" customHeight="1" thickBot="1">
      <c r="A10" s="56" t="s">
        <v>58</v>
      </c>
      <c r="B10" s="57"/>
      <c r="C10" s="57"/>
      <c r="D10" s="57"/>
      <c r="E10" s="58"/>
      <c r="F10" s="6">
        <v>1</v>
      </c>
      <c r="G10" s="7" t="s">
        <v>46</v>
      </c>
      <c r="H10" s="67"/>
      <c r="I10" s="59"/>
      <c r="J10" s="61"/>
      <c r="K10" s="62"/>
      <c r="L10" s="63" t="s">
        <v>53</v>
      </c>
      <c r="M10" s="64"/>
    </row>
    <row r="11" spans="1:16" ht="35.1" customHeight="1">
      <c r="A11" s="56"/>
      <c r="B11" s="57"/>
      <c r="C11" s="57"/>
      <c r="D11" s="57"/>
      <c r="E11" s="58"/>
      <c r="F11" s="7"/>
      <c r="G11" s="7"/>
      <c r="H11" s="73"/>
      <c r="I11" s="74"/>
      <c r="J11" s="75"/>
      <c r="K11" s="76"/>
      <c r="L11" s="69"/>
      <c r="M11" s="70"/>
    </row>
    <row r="12" spans="1:16" ht="35.1" customHeight="1">
      <c r="A12" s="56" t="s">
        <v>59</v>
      </c>
      <c r="B12" s="57"/>
      <c r="C12" s="57"/>
      <c r="D12" s="57"/>
      <c r="E12" s="58"/>
      <c r="F12" s="6">
        <v>10</v>
      </c>
      <c r="G12" s="7" t="s">
        <v>48</v>
      </c>
      <c r="H12" s="67"/>
      <c r="I12" s="59"/>
      <c r="J12" s="67"/>
      <c r="K12" s="59"/>
      <c r="L12" s="69"/>
      <c r="M12" s="70"/>
    </row>
    <row r="13" spans="1:16" ht="35.1" customHeight="1">
      <c r="A13" s="56"/>
      <c r="B13" s="57"/>
      <c r="C13" s="57"/>
      <c r="D13" s="57"/>
      <c r="E13" s="58"/>
      <c r="F13" s="8"/>
      <c r="G13" s="7"/>
      <c r="H13" s="67"/>
      <c r="I13" s="67"/>
      <c r="J13" s="67"/>
      <c r="K13" s="67"/>
      <c r="L13" s="69"/>
      <c r="M13" s="70"/>
    </row>
    <row r="14" spans="1:16" ht="35.1" customHeight="1">
      <c r="A14" s="56" t="s">
        <v>60</v>
      </c>
      <c r="B14" s="57"/>
      <c r="C14" s="57"/>
      <c r="D14" s="57"/>
      <c r="E14" s="58"/>
      <c r="F14" s="6">
        <v>1</v>
      </c>
      <c r="G14" s="7" t="s">
        <v>46</v>
      </c>
      <c r="H14" s="67"/>
      <c r="I14" s="59"/>
      <c r="J14" s="67"/>
      <c r="K14" s="59"/>
      <c r="L14" s="69" t="s">
        <v>50</v>
      </c>
      <c r="M14" s="70"/>
    </row>
    <row r="15" spans="1:16" ht="35.1" customHeight="1" thickBot="1">
      <c r="A15" s="77"/>
      <c r="B15" s="78"/>
      <c r="C15" s="78"/>
      <c r="D15" s="78"/>
      <c r="E15" s="79"/>
      <c r="F15" s="9"/>
      <c r="G15" s="10"/>
      <c r="H15" s="80"/>
      <c r="I15" s="80"/>
      <c r="J15" s="80"/>
      <c r="K15" s="80"/>
      <c r="L15" s="80"/>
      <c r="M15" s="81"/>
    </row>
    <row r="16" spans="1:16" ht="35.1" customHeight="1"/>
    <row r="17" ht="35.1" customHeight="1"/>
    <row r="18" ht="35.1" customHeight="1"/>
    <row r="19" ht="35.1" customHeight="1"/>
    <row r="20" ht="35.1" customHeight="1"/>
    <row r="21" ht="35.1" customHeight="1"/>
    <row r="22" ht="35.1" customHeight="1"/>
    <row r="23" ht="35.1" customHeight="1"/>
    <row r="24" ht="35.1" customHeight="1"/>
    <row r="25" ht="35.1" customHeight="1"/>
    <row r="26" ht="35.1" customHeight="1"/>
    <row r="27" ht="35.1" customHeight="1"/>
    <row r="28" ht="35.1" customHeight="1"/>
    <row r="29" ht="35.1" customHeight="1"/>
  </sheetData>
  <mergeCells count="57">
    <mergeCell ref="A14:E14"/>
    <mergeCell ref="H14:I14"/>
    <mergeCell ref="J14:K14"/>
    <mergeCell ref="L14:M14"/>
    <mergeCell ref="A15:E15"/>
    <mergeCell ref="H15:I15"/>
    <mergeCell ref="J15:K15"/>
    <mergeCell ref="L15:M15"/>
    <mergeCell ref="A12:E12"/>
    <mergeCell ref="H12:I12"/>
    <mergeCell ref="J12:K12"/>
    <mergeCell ref="L12:M12"/>
    <mergeCell ref="A13:E13"/>
    <mergeCell ref="H13:I13"/>
    <mergeCell ref="J13:K13"/>
    <mergeCell ref="L13:M13"/>
    <mergeCell ref="J7:K7"/>
    <mergeCell ref="L7:M7"/>
    <mergeCell ref="L11:M11"/>
    <mergeCell ref="A8:E8"/>
    <mergeCell ref="H8:I8"/>
    <mergeCell ref="J8:K8"/>
    <mergeCell ref="L8:M8"/>
    <mergeCell ref="A9:E9"/>
    <mergeCell ref="H9:I9"/>
    <mergeCell ref="J9:K9"/>
    <mergeCell ref="L9:M9"/>
    <mergeCell ref="A10:E10"/>
    <mergeCell ref="H10:I10"/>
    <mergeCell ref="A11:E11"/>
    <mergeCell ref="H11:I11"/>
    <mergeCell ref="J11:K11"/>
    <mergeCell ref="A4:E4"/>
    <mergeCell ref="H4:I4"/>
    <mergeCell ref="J10:K10"/>
    <mergeCell ref="L10:M10"/>
    <mergeCell ref="A5:E5"/>
    <mergeCell ref="H5:I5"/>
    <mergeCell ref="J5:K5"/>
    <mergeCell ref="L5:M5"/>
    <mergeCell ref="J4:K4"/>
    <mergeCell ref="L4:M4"/>
    <mergeCell ref="A6:E6"/>
    <mergeCell ref="H6:I6"/>
    <mergeCell ref="J6:K6"/>
    <mergeCell ref="L6:M6"/>
    <mergeCell ref="A7:E7"/>
    <mergeCell ref="H7:I7"/>
    <mergeCell ref="A3:E3"/>
    <mergeCell ref="H3:I3"/>
    <mergeCell ref="J3:K3"/>
    <mergeCell ref="L3:M3"/>
    <mergeCell ref="A1:M1"/>
    <mergeCell ref="A2:E2"/>
    <mergeCell ref="H2:I2"/>
    <mergeCell ref="J2:K2"/>
    <mergeCell ref="L2:M2"/>
  </mergeCells>
  <phoneticPr fontId="1"/>
  <pageMargins left="0.7" right="0.7" top="0.75" bottom="0.75" header="0.3" footer="0.3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D052B-EF73-4B06-88A7-2B7352FDA430}">
  <dimension ref="A1:J21"/>
  <sheetViews>
    <sheetView view="pageBreakPreview" topLeftCell="A2" zoomScaleNormal="70" zoomScaleSheetLayoutView="100" zoomScalePageLayoutView="70" workbookViewId="0">
      <selection activeCell="G22" sqref="G22"/>
    </sheetView>
  </sheetViews>
  <sheetFormatPr defaultRowHeight="24" customHeight="1"/>
  <cols>
    <col min="1" max="1" width="6.625" style="11" bestFit="1" customWidth="1"/>
    <col min="2" max="2" width="39.375" style="12" bestFit="1" customWidth="1"/>
    <col min="3" max="3" width="14.625" style="13" customWidth="1"/>
    <col min="4" max="4" width="7.125" style="14" bestFit="1" customWidth="1"/>
    <col min="5" max="5" width="7.125" style="13" bestFit="1" customWidth="1"/>
    <col min="6" max="7" width="13" style="15" bestFit="1" customWidth="1"/>
    <col min="8" max="8" width="11.375" style="12" customWidth="1"/>
    <col min="10" max="10" width="11.625" bestFit="1" customWidth="1"/>
    <col min="13" max="13" width="10.625" bestFit="1" customWidth="1"/>
    <col min="17" max="17" width="10.625" bestFit="1" customWidth="1"/>
  </cols>
  <sheetData>
    <row r="1" spans="1:10" ht="24" customHeight="1">
      <c r="B1" s="82" t="s">
        <v>55</v>
      </c>
      <c r="C1" s="82"/>
      <c r="D1" s="82"/>
      <c r="E1" s="82"/>
      <c r="F1" s="82"/>
      <c r="G1" s="82"/>
      <c r="H1" s="12" t="s">
        <v>37</v>
      </c>
    </row>
    <row r="2" spans="1:10" s="1" customFormat="1" ht="24" customHeight="1">
      <c r="A2" s="16" t="s">
        <v>0</v>
      </c>
      <c r="B2" s="17" t="s">
        <v>1</v>
      </c>
      <c r="C2" s="18" t="s">
        <v>8</v>
      </c>
      <c r="D2" s="19" t="s">
        <v>2</v>
      </c>
      <c r="E2" s="18" t="s">
        <v>3</v>
      </c>
      <c r="F2" s="20" t="s">
        <v>39</v>
      </c>
      <c r="G2" s="20" t="s">
        <v>38</v>
      </c>
      <c r="H2" s="17" t="s">
        <v>36</v>
      </c>
    </row>
    <row r="3" spans="1:10" ht="24" customHeight="1">
      <c r="A3" s="16" t="s">
        <v>4</v>
      </c>
      <c r="B3" s="22" t="s">
        <v>9</v>
      </c>
      <c r="C3" s="23" t="s">
        <v>10</v>
      </c>
      <c r="D3" s="24">
        <v>1</v>
      </c>
      <c r="E3" s="18" t="s">
        <v>18</v>
      </c>
      <c r="F3" s="25">
        <v>8195000</v>
      </c>
      <c r="G3" s="25">
        <v>8195000</v>
      </c>
      <c r="H3" s="26"/>
    </row>
    <row r="4" spans="1:10" ht="24" customHeight="1">
      <c r="B4" s="22" t="s">
        <v>11</v>
      </c>
      <c r="C4" s="27"/>
      <c r="D4" s="24"/>
      <c r="E4" s="18"/>
      <c r="F4" s="25"/>
      <c r="G4" s="25"/>
      <c r="H4" s="26"/>
    </row>
    <row r="5" spans="1:10" ht="24" customHeight="1">
      <c r="A5" s="21"/>
      <c r="B5" s="22" t="s">
        <v>12</v>
      </c>
      <c r="C5" s="27"/>
      <c r="D5" s="24"/>
      <c r="E5" s="18"/>
      <c r="F5" s="25"/>
      <c r="G5" s="25"/>
      <c r="H5" s="26"/>
    </row>
    <row r="6" spans="1:10" ht="24" customHeight="1">
      <c r="B6" s="28" t="s">
        <v>13</v>
      </c>
      <c r="C6" s="27"/>
      <c r="D6" s="24"/>
      <c r="E6" s="18"/>
      <c r="F6" s="25"/>
      <c r="G6" s="25"/>
      <c r="H6" s="26"/>
    </row>
    <row r="7" spans="1:10" ht="24" customHeight="1">
      <c r="A7" s="21"/>
      <c r="B7" s="28" t="s">
        <v>14</v>
      </c>
      <c r="C7" s="27"/>
      <c r="D7" s="24"/>
      <c r="E7" s="18"/>
      <c r="F7" s="25"/>
      <c r="G7" s="25"/>
      <c r="H7" s="26"/>
    </row>
    <row r="8" spans="1:10" ht="24" customHeight="1">
      <c r="A8" s="21"/>
      <c r="B8" s="28" t="s">
        <v>15</v>
      </c>
      <c r="C8" s="27"/>
      <c r="D8" s="24"/>
      <c r="E8" s="18"/>
      <c r="F8" s="25"/>
      <c r="G8" s="25"/>
      <c r="H8" s="26"/>
    </row>
    <row r="9" spans="1:10" ht="24" customHeight="1">
      <c r="B9" s="28" t="s">
        <v>16</v>
      </c>
      <c r="C9" s="27"/>
      <c r="D9" s="24"/>
      <c r="E9" s="18"/>
      <c r="F9" s="25"/>
      <c r="G9" s="25"/>
      <c r="H9" s="26"/>
    </row>
    <row r="10" spans="1:10" ht="24" customHeight="1">
      <c r="A10" s="16"/>
      <c r="B10" s="28" t="s">
        <v>17</v>
      </c>
      <c r="C10" s="27"/>
      <c r="D10" s="24"/>
      <c r="E10" s="18"/>
      <c r="F10" s="25"/>
      <c r="G10" s="25"/>
      <c r="H10" s="26"/>
      <c r="J10" s="2">
        <f>G5+G7+G10+G12</f>
        <v>480000</v>
      </c>
    </row>
    <row r="11" spans="1:10" ht="24" customHeight="1">
      <c r="A11" s="16"/>
      <c r="B11" s="28"/>
      <c r="C11" s="27"/>
      <c r="D11" s="24"/>
      <c r="E11" s="18"/>
      <c r="F11" s="25"/>
      <c r="G11" s="25"/>
      <c r="H11" s="26"/>
      <c r="J11">
        <v>77051000</v>
      </c>
    </row>
    <row r="12" spans="1:10" ht="24" customHeight="1">
      <c r="A12" s="16" t="s">
        <v>5</v>
      </c>
      <c r="B12" s="29" t="s">
        <v>19</v>
      </c>
      <c r="C12" s="27" t="s">
        <v>20</v>
      </c>
      <c r="D12" s="24">
        <v>1</v>
      </c>
      <c r="E12" s="18" t="s">
        <v>18</v>
      </c>
      <c r="F12" s="25">
        <v>480000</v>
      </c>
      <c r="G12" s="25">
        <v>480000</v>
      </c>
      <c r="H12" s="26"/>
      <c r="J12" s="2">
        <f>J10-J11</f>
        <v>-76571000</v>
      </c>
    </row>
    <row r="13" spans="1:10" ht="24" customHeight="1">
      <c r="A13" s="16" t="s">
        <v>6</v>
      </c>
      <c r="B13" s="32" t="s">
        <v>21</v>
      </c>
      <c r="C13" s="33" t="s">
        <v>24</v>
      </c>
      <c r="D13" s="24">
        <v>1</v>
      </c>
      <c r="E13" s="18" t="s">
        <v>18</v>
      </c>
      <c r="F13" s="25">
        <v>55000</v>
      </c>
      <c r="G13" s="25">
        <v>55000</v>
      </c>
      <c r="H13" s="26"/>
    </row>
    <row r="14" spans="1:10" ht="24" customHeight="1">
      <c r="A14" s="16" t="s">
        <v>7</v>
      </c>
      <c r="B14" s="32" t="s">
        <v>22</v>
      </c>
      <c r="C14" s="34" t="s">
        <v>25</v>
      </c>
      <c r="D14" s="24">
        <v>1</v>
      </c>
      <c r="E14" s="18" t="s">
        <v>18</v>
      </c>
      <c r="F14" s="25">
        <v>80000</v>
      </c>
      <c r="G14" s="25">
        <v>80000</v>
      </c>
      <c r="H14" s="26"/>
    </row>
    <row r="15" spans="1:10" ht="24" customHeight="1">
      <c r="A15" s="16" t="s">
        <v>32</v>
      </c>
      <c r="B15" s="32" t="s">
        <v>23</v>
      </c>
      <c r="C15" s="34" t="s">
        <v>25</v>
      </c>
      <c r="D15" s="24">
        <v>1</v>
      </c>
      <c r="E15" s="18" t="s">
        <v>18</v>
      </c>
      <c r="F15" s="30">
        <v>480000</v>
      </c>
      <c r="G15" s="30">
        <v>480000</v>
      </c>
      <c r="H15" s="31"/>
    </row>
    <row r="16" spans="1:10" ht="24" customHeight="1">
      <c r="A16" s="16" t="s">
        <v>33</v>
      </c>
      <c r="B16" s="32" t="s">
        <v>26</v>
      </c>
      <c r="C16" s="34" t="s">
        <v>31</v>
      </c>
      <c r="D16" s="24">
        <v>1</v>
      </c>
      <c r="E16" s="18" t="s">
        <v>18</v>
      </c>
      <c r="F16" s="25">
        <v>610000</v>
      </c>
      <c r="G16" s="25">
        <v>610000</v>
      </c>
      <c r="H16" s="26"/>
    </row>
    <row r="17" spans="1:8" ht="24" customHeight="1">
      <c r="A17" s="16" t="s">
        <v>34</v>
      </c>
      <c r="B17" s="32" t="s">
        <v>27</v>
      </c>
      <c r="C17" s="34" t="s">
        <v>29</v>
      </c>
      <c r="D17" s="24">
        <v>1</v>
      </c>
      <c r="E17" s="18" t="s">
        <v>18</v>
      </c>
      <c r="F17" s="25">
        <v>120000</v>
      </c>
      <c r="G17" s="25">
        <v>120000</v>
      </c>
      <c r="H17" s="26"/>
    </row>
    <row r="18" spans="1:8" ht="24" customHeight="1">
      <c r="A18" s="16" t="s">
        <v>35</v>
      </c>
      <c r="B18" s="32" t="s">
        <v>28</v>
      </c>
      <c r="C18" s="34" t="s">
        <v>30</v>
      </c>
      <c r="D18" s="24">
        <v>1</v>
      </c>
      <c r="E18" s="18" t="s">
        <v>18</v>
      </c>
      <c r="F18" s="25">
        <v>80000</v>
      </c>
      <c r="G18" s="25">
        <v>80000</v>
      </c>
      <c r="H18" s="26"/>
    </row>
    <row r="19" spans="1:8" ht="24" customHeight="1">
      <c r="A19" s="16"/>
      <c r="B19" s="32"/>
      <c r="C19" s="34"/>
      <c r="D19" s="24"/>
      <c r="E19" s="18"/>
      <c r="F19" s="30"/>
      <c r="G19" s="25"/>
      <c r="H19" s="26"/>
    </row>
    <row r="20" spans="1:8" ht="24" customHeight="1">
      <c r="A20" s="21"/>
      <c r="B20" s="17" t="s">
        <v>56</v>
      </c>
      <c r="C20" s="27"/>
      <c r="D20" s="24"/>
      <c r="E20" s="18"/>
      <c r="F20" s="30">
        <f>SUM(F3:F18)</f>
        <v>10100000</v>
      </c>
      <c r="G20" s="25">
        <f>SUM(G3:G18)</f>
        <v>10100000</v>
      </c>
      <c r="H20" s="17"/>
    </row>
    <row r="21" spans="1:8" ht="24" customHeight="1">
      <c r="G21" s="15">
        <f>G20/60</f>
        <v>168333.33333333334</v>
      </c>
    </row>
  </sheetData>
  <mergeCells count="1">
    <mergeCell ref="B1:G1"/>
  </mergeCells>
  <phoneticPr fontId="1"/>
  <pageMargins left="0.7" right="0.7" top="0.75" bottom="0.75" header="0.3" footer="0.3"/>
  <pageSetup paperSize="9" orientation="landscape" r:id="rId1"/>
  <headerFooter>
    <oddHeader>&amp;C&amp;22旧 横 山 保 育 園 解 体 工 事</oddHeader>
    <oddFooter>&amp;R大石田町役場　総務課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表紙</vt:lpstr>
      <vt:lpstr>設計書</vt:lpstr>
      <vt:lpstr>内訳明細書</vt:lpstr>
      <vt:lpstr>設計書!Print_Area</vt:lpstr>
      <vt:lpstr>内訳明細書!Print_Area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U3094</dc:creator>
  <cp:lastModifiedBy>U3094</cp:lastModifiedBy>
  <cp:lastPrinted>2025-07-07T06:10:01Z</cp:lastPrinted>
  <dcterms:created xsi:type="dcterms:W3CDTF">2025-01-06T06:19:23Z</dcterms:created>
  <dcterms:modified xsi:type="dcterms:W3CDTF">2025-07-08T04:38:32Z</dcterms:modified>
</cp:coreProperties>
</file>